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0" i="1" l="1"/>
  <c r="D10" i="1" l="1"/>
  <c r="I10" i="1" l="1"/>
  <c r="U10" i="1"/>
  <c r="H10" i="1"/>
  <c r="J10" i="1"/>
  <c r="K10" i="1"/>
  <c r="L10" i="1"/>
  <c r="M10" i="1"/>
  <c r="N10" i="1"/>
  <c r="O10" i="1"/>
  <c r="P10" i="1"/>
  <c r="Q10" i="1"/>
  <c r="R10" i="1"/>
  <c r="S10" i="1"/>
  <c r="T10" i="1"/>
  <c r="V10" i="1"/>
  <c r="W10" i="1"/>
  <c r="X10" i="1"/>
  <c r="Z10" i="1"/>
  <c r="AA10" i="1"/>
  <c r="Y7" i="1"/>
  <c r="Y6" i="1" l="1"/>
  <c r="Y8" i="1"/>
  <c r="F6" i="1"/>
  <c r="F7" i="1"/>
  <c r="F8" i="1"/>
  <c r="F9" i="1"/>
  <c r="F5" i="1"/>
  <c r="G5" i="1"/>
  <c r="G6" i="1"/>
  <c r="G7" i="1"/>
  <c r="G8" i="1"/>
  <c r="G9" i="1"/>
  <c r="G4" i="1"/>
  <c r="Y4" i="1"/>
  <c r="F10" i="1" l="1"/>
  <c r="Y10" i="1"/>
  <c r="G10" i="1"/>
</calcChain>
</file>

<file path=xl/sharedStrings.xml><?xml version="1.0" encoding="utf-8"?>
<sst xmlns="http://schemas.openxmlformats.org/spreadsheetml/2006/main" count="33" uniqueCount="32">
  <si>
    <t>Контрольные мероприятия</t>
  </si>
  <si>
    <t>28.02.2023</t>
  </si>
  <si>
    <t>Проверка финансово-хозяйственной деятельности, выполнение муниципального задания, соблюдение федерального и трудового законодательства в деятельности муниципального учреждения дополнительного образования «Иволгинский районный центр дополнительного образования» за период 2021, 2022, 2023 годов</t>
  </si>
  <si>
    <t>Проверка целевого и эффективного использования иных межбюджетных трансфертов направленных из бюджета муниципального образования «Иволгинский район» сельскому поселению «Гурульбинское» за период 2020 и период 2021 год</t>
  </si>
  <si>
    <t>Проверка целевого и эффективного использования иных межбюджетных трансфертов направленных из бюджета муниципального образования «Иволгинский район» сельскому поселению «Оронгойское» за период 2021 и период 2022 год</t>
  </si>
  <si>
    <t>Проверка целевого и эффективного использования иных межбюджетных трансфертов направленных из бюджета муниципального образования «Иволгинский район» сельскому поселению «Иволгинское» за период 2021 и период 2022 год</t>
  </si>
  <si>
    <t>Проверка финансово-хозяйственной деятельности, выполнение муниципального задания, соблюдение федерального и трудового законодательства в деятельности муниципального автономного учреждения «Спортивная школа» МО «Иволгинский район» за период 2021-2022гг</t>
  </si>
  <si>
    <t>30.01.2023</t>
  </si>
  <si>
    <t>06.07.2023</t>
  </si>
  <si>
    <t>11.07.2023</t>
  </si>
  <si>
    <t>11.12.2023</t>
  </si>
  <si>
    <t>Обоснованность расчета должностного оклада административно-управленческого персонала муниципальных общеобразовательных учреждений «СОШ Поселье», «СОШ Хойтобэе», муниципального бюджетного образовательного учреждения детский сад «Теремок» на 01 сентября 2023 года</t>
  </si>
  <si>
    <t>Объем проверенных средств при контрольных мероприятиях, тыс. рублей</t>
  </si>
  <si>
    <t xml:space="preserve">Количество объектов проведенных КМ ед. </t>
  </si>
  <si>
    <t>Всего выявлено нарушений в ходе осуществления внешнего муниципального финансового контроля</t>
  </si>
  <si>
    <t>в том числе:</t>
  </si>
  <si>
    <t>нецелевое использование бюджетных средств</t>
  </si>
  <si>
    <t>нарушения при формировании и исполнении бюджетов</t>
  </si>
  <si>
    <t>нарушения ведения бухгалтерского учета, составления и представления бухгалтерской (финансовой) отчетности</t>
  </si>
  <si>
    <t>нарушения в сфере управления и распоряжения муниципальной собственностью</t>
  </si>
  <si>
    <t>нарушения при осуществлении муниципальных закупок и закупок отдельными видами юридических лиц</t>
  </si>
  <si>
    <t>нарушения в сфере деятельности организаций с участием муниципального образования в их уставных (складочных) капиталах и иных организаций, в т.ч.  при использовании ими имущества, находящегося в муниципальной собственности</t>
  </si>
  <si>
    <t>иные нарушения</t>
  </si>
  <si>
    <t>Выявлено неэффективное использование бюджетных средств</t>
  </si>
  <si>
    <t>Устранено выявленных нарушений</t>
  </si>
  <si>
    <t>из них:</t>
  </si>
  <si>
    <t>обеспечен возврат средств в бюджеты всех уровней бюджетной системы РФ</t>
  </si>
  <si>
    <t>23.01.2023</t>
  </si>
  <si>
    <t>ИТОГО</t>
  </si>
  <si>
    <t>№</t>
  </si>
  <si>
    <t>Дата проведение контрольного мероприятия</t>
  </si>
  <si>
    <t xml:space="preserve">Проверка по обращению от гражданки Екимовской О.А. , по вопросу нецелевого расходования бюджетных средств по выпуску животных на прежнее место в количестве 1 особи на сумму 183 рубля 33 коп. Исполненному по Муниципальному контракту № 0302300028822000015 от 18.07.2022 с ООО «ЦАСС», на оказание  услуги  по выполнению мероприятий при осуществлении деятельности по обращению с животными без владельцев на территории Иволгинского района   на сумму 3091496,85 (три миллиона девяносто одна тысяча четыреста девяносто шесть) рублей 85 коп.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</si>
</sst>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2" borderId="3" applyNumberFormat="0" applyAlignment="0" applyProtection="0"/>
  </cellStyleXfs>
  <cellXfs count="16">
    <xf numFmtId="0" fontId="0" fillId="0" borderId="0" xfId="0"/>
    <xf numFmtId="0" fontId="1" fillId="0" borderId="1" xfId="0" applyFont="1" applyBorder="1"/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164" fontId="0" fillId="0" borderId="2" xfId="0" applyNumberFormat="1" applyBorder="1"/>
    <xf numFmtId="0" fontId="3" fillId="2" borderId="3" xfId="1" applyAlignment="1">
      <alignment horizontal="centerContinuous"/>
    </xf>
    <xf numFmtId="0" fontId="3" fillId="2" borderId="3" xfId="1" applyAlignment="1">
      <alignment horizontal="centerContinuous" wrapText="1"/>
    </xf>
    <xf numFmtId="1" fontId="0" fillId="0" borderId="1" xfId="0" applyNumberFormat="1" applyBorder="1"/>
    <xf numFmtId="1" fontId="0" fillId="0" borderId="1" xfId="0" applyNumberFormat="1" applyBorder="1" applyAlignment="1">
      <alignment wrapText="1"/>
    </xf>
    <xf numFmtId="1" fontId="0" fillId="0" borderId="2" xfId="0" applyNumberFormat="1" applyBorder="1"/>
    <xf numFmtId="0" fontId="1" fillId="0" borderId="1" xfId="0" applyFont="1" applyBorder="1" applyAlignment="1">
      <alignment horizontal="center"/>
    </xf>
    <xf numFmtId="0" fontId="3" fillId="2" borderId="3" xfId="1" applyAlignment="1">
      <alignment horizontal="center" wrapText="1"/>
    </xf>
    <xf numFmtId="0" fontId="3" fillId="2" borderId="3" xfId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"/>
  <sheetViews>
    <sheetView tabSelected="1" workbookViewId="0">
      <selection activeCell="C3" sqref="C3"/>
    </sheetView>
  </sheetViews>
  <sheetFormatPr defaultRowHeight="15" x14ac:dyDescent="0.25"/>
  <cols>
    <col min="1" max="1" width="4.28515625" customWidth="1"/>
    <col min="2" max="2" width="12.42578125" customWidth="1"/>
    <col min="3" max="3" width="53.140625" customWidth="1"/>
    <col min="4" max="4" width="12.28515625" customWidth="1"/>
    <col min="5" max="5" width="8.7109375" customWidth="1"/>
    <col min="6" max="6" width="9.42578125" bestFit="1" customWidth="1"/>
    <col min="7" max="7" width="10.5703125" bestFit="1" customWidth="1"/>
    <col min="8" max="9" width="9.42578125" bestFit="1" customWidth="1"/>
    <col min="10" max="11" width="9.28515625" bestFit="1" customWidth="1"/>
    <col min="12" max="15" width="9.42578125" bestFit="1" customWidth="1"/>
    <col min="16" max="19" width="9.28515625" bestFit="1" customWidth="1"/>
    <col min="20" max="20" width="9.42578125" bestFit="1" customWidth="1"/>
    <col min="21" max="21" width="10.5703125" bestFit="1" customWidth="1"/>
    <col min="22" max="24" width="9.42578125" bestFit="1" customWidth="1"/>
    <col min="25" max="25" width="10.5703125" bestFit="1" customWidth="1"/>
    <col min="26" max="27" width="9.42578125" bestFit="1" customWidth="1"/>
  </cols>
  <sheetData>
    <row r="1" spans="1:27" ht="33" customHeight="1" x14ac:dyDescent="0.25">
      <c r="A1" s="8"/>
      <c r="B1" s="8"/>
      <c r="C1" s="8"/>
      <c r="D1" s="14" t="s">
        <v>12</v>
      </c>
      <c r="E1" s="14" t="s">
        <v>13</v>
      </c>
      <c r="F1" s="14" t="s">
        <v>14</v>
      </c>
      <c r="G1" s="14"/>
      <c r="H1" s="15" t="s">
        <v>15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 t="s">
        <v>23</v>
      </c>
      <c r="W1" s="15"/>
      <c r="X1" s="15" t="s">
        <v>24</v>
      </c>
      <c r="Y1" s="15"/>
      <c r="Z1" s="15" t="s">
        <v>25</v>
      </c>
      <c r="AA1" s="15"/>
    </row>
    <row r="2" spans="1:27" ht="228" customHeight="1" x14ac:dyDescent="0.25">
      <c r="A2" s="8" t="s">
        <v>29</v>
      </c>
      <c r="B2" s="9" t="s">
        <v>30</v>
      </c>
      <c r="C2" s="8" t="s">
        <v>0</v>
      </c>
      <c r="D2" s="14"/>
      <c r="E2" s="14"/>
      <c r="F2" s="14"/>
      <c r="G2" s="14"/>
      <c r="H2" s="15" t="s">
        <v>16</v>
      </c>
      <c r="I2" s="15"/>
      <c r="J2" s="15" t="s">
        <v>17</v>
      </c>
      <c r="K2" s="15"/>
      <c r="L2" s="15" t="s">
        <v>18</v>
      </c>
      <c r="M2" s="15"/>
      <c r="N2" s="15" t="s">
        <v>19</v>
      </c>
      <c r="O2" s="15"/>
      <c r="P2" s="15" t="s">
        <v>20</v>
      </c>
      <c r="Q2" s="15"/>
      <c r="R2" s="15" t="s">
        <v>21</v>
      </c>
      <c r="S2" s="15"/>
      <c r="T2" s="15" t="s">
        <v>22</v>
      </c>
      <c r="U2" s="15"/>
      <c r="V2" s="15"/>
      <c r="W2" s="15"/>
      <c r="X2" s="15"/>
      <c r="Y2" s="15"/>
      <c r="Z2" s="15" t="s">
        <v>26</v>
      </c>
      <c r="AA2" s="15"/>
    </row>
    <row r="3" spans="1:27" ht="141" customHeight="1" x14ac:dyDescent="0.25">
      <c r="A3" s="1">
        <v>1</v>
      </c>
      <c r="B3" s="13" t="s">
        <v>27</v>
      </c>
      <c r="C3" s="4" t="s">
        <v>31</v>
      </c>
      <c r="D3" s="2">
        <v>3091.4969999999998</v>
      </c>
      <c r="E3" s="11">
        <v>1</v>
      </c>
      <c r="F3" s="12">
        <v>0</v>
      </c>
      <c r="G3" s="7">
        <v>0</v>
      </c>
      <c r="H3" s="12">
        <v>0</v>
      </c>
      <c r="I3" s="7">
        <v>0</v>
      </c>
      <c r="J3" s="12">
        <v>0</v>
      </c>
      <c r="K3" s="7">
        <v>0</v>
      </c>
      <c r="L3" s="12">
        <v>0</v>
      </c>
      <c r="M3" s="7">
        <v>0</v>
      </c>
      <c r="N3" s="12">
        <v>0</v>
      </c>
      <c r="O3" s="7">
        <v>0</v>
      </c>
      <c r="P3" s="12">
        <v>0</v>
      </c>
      <c r="Q3" s="7">
        <v>0</v>
      </c>
      <c r="R3" s="12">
        <v>0</v>
      </c>
      <c r="S3" s="7">
        <v>0</v>
      </c>
      <c r="T3" s="12">
        <v>0</v>
      </c>
      <c r="U3" s="7">
        <v>0</v>
      </c>
      <c r="V3" s="12">
        <v>0</v>
      </c>
      <c r="W3" s="7">
        <v>0</v>
      </c>
      <c r="X3" s="12">
        <v>0</v>
      </c>
      <c r="Y3" s="7">
        <v>0</v>
      </c>
      <c r="Z3" s="12">
        <v>0</v>
      </c>
      <c r="AA3" s="7">
        <v>0</v>
      </c>
    </row>
    <row r="4" spans="1:27" ht="65.25" customHeight="1" x14ac:dyDescent="0.25">
      <c r="A4" s="1">
        <v>2</v>
      </c>
      <c r="B4" s="1" t="s">
        <v>7</v>
      </c>
      <c r="C4" s="5" t="s">
        <v>3</v>
      </c>
      <c r="D4" s="2">
        <v>5922.3940000000002</v>
      </c>
      <c r="E4" s="11">
        <v>3</v>
      </c>
      <c r="F4" s="10">
        <v>3</v>
      </c>
      <c r="G4" s="3">
        <f>I4+K4+M4+O4+Q4+S4+U4</f>
        <v>609.529</v>
      </c>
      <c r="H4" s="10">
        <v>2</v>
      </c>
      <c r="I4" s="3">
        <v>400</v>
      </c>
      <c r="J4" s="12">
        <v>0</v>
      </c>
      <c r="K4" s="7">
        <v>0</v>
      </c>
      <c r="L4" s="10">
        <v>1</v>
      </c>
      <c r="M4" s="3">
        <v>209.529</v>
      </c>
      <c r="N4" s="12">
        <v>0</v>
      </c>
      <c r="O4" s="7">
        <v>0</v>
      </c>
      <c r="P4" s="12">
        <v>0</v>
      </c>
      <c r="Q4" s="7">
        <v>0</v>
      </c>
      <c r="R4" s="12">
        <v>0</v>
      </c>
      <c r="S4" s="7">
        <v>0</v>
      </c>
      <c r="T4" s="12">
        <v>0</v>
      </c>
      <c r="U4" s="7">
        <v>0</v>
      </c>
      <c r="V4" s="10">
        <v>2</v>
      </c>
      <c r="W4" s="3">
        <v>400</v>
      </c>
      <c r="X4" s="10">
        <v>3</v>
      </c>
      <c r="Y4" s="3">
        <f>I4+M4</f>
        <v>609.529</v>
      </c>
      <c r="Z4" s="10">
        <v>2</v>
      </c>
      <c r="AA4" s="3">
        <v>400</v>
      </c>
    </row>
    <row r="5" spans="1:27" ht="72.75" customHeight="1" x14ac:dyDescent="0.25">
      <c r="A5" s="1">
        <v>3</v>
      </c>
      <c r="B5" s="1" t="s">
        <v>1</v>
      </c>
      <c r="C5" s="5" t="s">
        <v>6</v>
      </c>
      <c r="D5" s="2">
        <v>41716.665000000001</v>
      </c>
      <c r="E5" s="11">
        <v>2</v>
      </c>
      <c r="F5" s="10">
        <f t="shared" ref="F5:G9" si="0">H5+J5+L5+N5+P5+R5+T5</f>
        <v>12</v>
      </c>
      <c r="G5" s="3">
        <f t="shared" si="0"/>
        <v>41716.665000000001</v>
      </c>
      <c r="H5" s="10">
        <v>0</v>
      </c>
      <c r="I5" s="3">
        <v>0</v>
      </c>
      <c r="J5" s="10">
        <v>0</v>
      </c>
      <c r="K5" s="3">
        <v>0</v>
      </c>
      <c r="L5" s="10">
        <v>0</v>
      </c>
      <c r="M5" s="3">
        <v>0</v>
      </c>
      <c r="N5" s="10">
        <v>0</v>
      </c>
      <c r="O5" s="3">
        <v>0</v>
      </c>
      <c r="P5" s="10">
        <v>0</v>
      </c>
      <c r="Q5" s="3">
        <v>0</v>
      </c>
      <c r="R5" s="10">
        <v>0</v>
      </c>
      <c r="S5" s="3">
        <v>0</v>
      </c>
      <c r="T5" s="10">
        <v>12</v>
      </c>
      <c r="U5" s="3">
        <v>41716.665000000001</v>
      </c>
      <c r="V5" s="10">
        <v>0</v>
      </c>
      <c r="W5" s="3">
        <v>0</v>
      </c>
      <c r="X5" s="10">
        <v>12</v>
      </c>
      <c r="Y5" s="3">
        <v>41716.665000000001</v>
      </c>
      <c r="Z5" s="10">
        <v>0</v>
      </c>
      <c r="AA5" s="3">
        <v>0</v>
      </c>
    </row>
    <row r="6" spans="1:27" ht="56.25" customHeight="1" x14ac:dyDescent="0.25">
      <c r="A6" s="1">
        <v>4</v>
      </c>
      <c r="B6" s="1" t="s">
        <v>1</v>
      </c>
      <c r="C6" s="5" t="s">
        <v>4</v>
      </c>
      <c r="D6" s="2">
        <v>7968.9691899999998</v>
      </c>
      <c r="E6" s="11">
        <v>3</v>
      </c>
      <c r="F6" s="10">
        <f t="shared" si="0"/>
        <v>10</v>
      </c>
      <c r="G6" s="3">
        <f t="shared" si="0"/>
        <v>10290.984</v>
      </c>
      <c r="H6" s="10">
        <v>1</v>
      </c>
      <c r="I6" s="3">
        <v>450</v>
      </c>
      <c r="J6" s="12">
        <v>0</v>
      </c>
      <c r="K6" s="7">
        <v>0</v>
      </c>
      <c r="L6" s="10">
        <v>3</v>
      </c>
      <c r="M6" s="3">
        <v>259.267</v>
      </c>
      <c r="N6" s="12">
        <v>0</v>
      </c>
      <c r="O6" s="7">
        <v>0</v>
      </c>
      <c r="P6" s="12">
        <v>0</v>
      </c>
      <c r="Q6" s="7">
        <v>0</v>
      </c>
      <c r="R6" s="12">
        <v>0</v>
      </c>
      <c r="S6" s="7">
        <v>0</v>
      </c>
      <c r="T6" s="10">
        <v>6</v>
      </c>
      <c r="U6" s="3">
        <v>9581.7170000000006</v>
      </c>
      <c r="V6" s="10">
        <v>2</v>
      </c>
      <c r="W6" s="3">
        <v>453.11799999999999</v>
      </c>
      <c r="X6" s="10">
        <v>9</v>
      </c>
      <c r="Y6" s="3">
        <f t="shared" ref="Y6:Y8" si="1">I6+M6</f>
        <v>709.26700000000005</v>
      </c>
      <c r="Z6" s="10">
        <v>1</v>
      </c>
      <c r="AA6" s="3">
        <v>450</v>
      </c>
    </row>
    <row r="7" spans="1:27" ht="64.5" customHeight="1" x14ac:dyDescent="0.25">
      <c r="A7" s="1">
        <v>5</v>
      </c>
      <c r="B7" s="1" t="s">
        <v>8</v>
      </c>
      <c r="C7" s="5" t="s">
        <v>2</v>
      </c>
      <c r="D7" s="2">
        <v>177836.59</v>
      </c>
      <c r="E7" s="11">
        <v>2</v>
      </c>
      <c r="F7" s="10">
        <f t="shared" si="0"/>
        <v>15</v>
      </c>
      <c r="G7" s="3">
        <f t="shared" si="0"/>
        <v>185362.01</v>
      </c>
      <c r="H7" s="10">
        <v>0</v>
      </c>
      <c r="I7" s="3">
        <v>0</v>
      </c>
      <c r="J7" s="10">
        <v>0</v>
      </c>
      <c r="K7" s="3">
        <v>0</v>
      </c>
      <c r="L7" s="10">
        <v>0</v>
      </c>
      <c r="M7" s="3">
        <v>0</v>
      </c>
      <c r="N7" s="10">
        <v>1</v>
      </c>
      <c r="O7" s="3">
        <v>7525.42</v>
      </c>
      <c r="P7" s="12">
        <v>0</v>
      </c>
      <c r="Q7" s="7">
        <v>0</v>
      </c>
      <c r="R7" s="12">
        <v>0</v>
      </c>
      <c r="S7" s="7">
        <v>0</v>
      </c>
      <c r="T7" s="10">
        <v>14</v>
      </c>
      <c r="U7" s="3">
        <v>177836.59</v>
      </c>
      <c r="V7" s="10">
        <v>0</v>
      </c>
      <c r="W7" s="3">
        <v>0</v>
      </c>
      <c r="X7" s="10">
        <v>15</v>
      </c>
      <c r="Y7" s="3">
        <f>U7+O7</f>
        <v>185362.01</v>
      </c>
      <c r="Z7" s="10">
        <v>0</v>
      </c>
      <c r="AA7" s="3">
        <v>0</v>
      </c>
    </row>
    <row r="8" spans="1:27" ht="64.5" customHeight="1" x14ac:dyDescent="0.25">
      <c r="A8" s="1">
        <v>6</v>
      </c>
      <c r="B8" s="1" t="s">
        <v>9</v>
      </c>
      <c r="C8" s="5" t="s">
        <v>5</v>
      </c>
      <c r="D8" s="2">
        <v>13323.364530000001</v>
      </c>
      <c r="E8" s="11">
        <v>3</v>
      </c>
      <c r="F8" s="10">
        <f t="shared" si="0"/>
        <v>7</v>
      </c>
      <c r="G8" s="3">
        <f t="shared" si="0"/>
        <v>145.4272</v>
      </c>
      <c r="H8" s="10">
        <v>1</v>
      </c>
      <c r="I8" s="3">
        <v>30</v>
      </c>
      <c r="J8" s="12">
        <v>0</v>
      </c>
      <c r="K8" s="7">
        <v>0</v>
      </c>
      <c r="L8" s="10">
        <v>6</v>
      </c>
      <c r="M8" s="3">
        <v>115.4272</v>
      </c>
      <c r="N8" s="10">
        <v>0</v>
      </c>
      <c r="O8" s="3">
        <v>0</v>
      </c>
      <c r="P8" s="12">
        <v>0</v>
      </c>
      <c r="Q8" s="7">
        <v>0</v>
      </c>
      <c r="R8" s="12">
        <v>0</v>
      </c>
      <c r="S8" s="7">
        <v>0</v>
      </c>
      <c r="T8" s="12">
        <v>0</v>
      </c>
      <c r="U8" s="7">
        <v>0</v>
      </c>
      <c r="V8" s="10">
        <v>1</v>
      </c>
      <c r="W8" s="3">
        <v>30</v>
      </c>
      <c r="X8" s="10">
        <v>7</v>
      </c>
      <c r="Y8" s="3">
        <f t="shared" si="1"/>
        <v>145.4272</v>
      </c>
      <c r="Z8" s="10">
        <v>1</v>
      </c>
      <c r="AA8" s="3">
        <v>30</v>
      </c>
    </row>
    <row r="9" spans="1:27" ht="67.5" customHeight="1" x14ac:dyDescent="0.25">
      <c r="A9" s="1">
        <v>7</v>
      </c>
      <c r="B9" s="1" t="s">
        <v>10</v>
      </c>
      <c r="C9" s="5" t="s">
        <v>11</v>
      </c>
      <c r="D9" s="2">
        <v>150212.69699999999</v>
      </c>
      <c r="E9" s="11">
        <v>4</v>
      </c>
      <c r="F9" s="10">
        <f t="shared" si="0"/>
        <v>5</v>
      </c>
      <c r="G9" s="3">
        <f t="shared" si="0"/>
        <v>295.01299999999998</v>
      </c>
      <c r="H9" s="10">
        <v>1</v>
      </c>
      <c r="I9" s="3">
        <v>295.01299999999998</v>
      </c>
      <c r="J9" s="12">
        <v>0</v>
      </c>
      <c r="K9" s="7">
        <v>0</v>
      </c>
      <c r="L9" s="12">
        <v>0</v>
      </c>
      <c r="M9" s="7">
        <v>0</v>
      </c>
      <c r="N9" s="10">
        <v>0</v>
      </c>
      <c r="O9" s="3">
        <v>0</v>
      </c>
      <c r="P9" s="12">
        <v>0</v>
      </c>
      <c r="Q9" s="7">
        <v>0</v>
      </c>
      <c r="R9" s="12">
        <v>0</v>
      </c>
      <c r="S9" s="7">
        <v>0</v>
      </c>
      <c r="T9" s="10">
        <v>4</v>
      </c>
      <c r="U9" s="3">
        <v>0</v>
      </c>
      <c r="V9" s="10">
        <v>1</v>
      </c>
      <c r="W9" s="3">
        <v>295.01299999999998</v>
      </c>
      <c r="X9" s="10">
        <v>5</v>
      </c>
      <c r="Y9" s="3">
        <v>295.01299999999998</v>
      </c>
      <c r="Z9" s="10">
        <v>0</v>
      </c>
      <c r="AA9" s="3">
        <v>0</v>
      </c>
    </row>
    <row r="10" spans="1:27" x14ac:dyDescent="0.25">
      <c r="A10" s="6"/>
      <c r="B10" s="6"/>
      <c r="C10" s="6" t="s">
        <v>28</v>
      </c>
      <c r="D10" s="3">
        <f>SUM(D3:D9)</f>
        <v>400072.17671999999</v>
      </c>
      <c r="E10" s="10">
        <f>SUM(E4:E9)</f>
        <v>17</v>
      </c>
      <c r="F10" s="10">
        <f t="shared" ref="F10:AA10" si="2">SUM(F4:F9)</f>
        <v>52</v>
      </c>
      <c r="G10" s="3">
        <f t="shared" si="2"/>
        <v>238419.62820000004</v>
      </c>
      <c r="H10" s="10">
        <f t="shared" si="2"/>
        <v>5</v>
      </c>
      <c r="I10" s="3">
        <f t="shared" si="2"/>
        <v>1175.0129999999999</v>
      </c>
      <c r="J10" s="10">
        <f t="shared" si="2"/>
        <v>0</v>
      </c>
      <c r="K10" s="3">
        <f t="shared" si="2"/>
        <v>0</v>
      </c>
      <c r="L10" s="10">
        <f t="shared" si="2"/>
        <v>10</v>
      </c>
      <c r="M10" s="3">
        <f t="shared" si="2"/>
        <v>584.22320000000002</v>
      </c>
      <c r="N10" s="10">
        <f t="shared" si="2"/>
        <v>1</v>
      </c>
      <c r="O10" s="3">
        <f t="shared" si="2"/>
        <v>7525.42</v>
      </c>
      <c r="P10" s="10">
        <f t="shared" si="2"/>
        <v>0</v>
      </c>
      <c r="Q10" s="3">
        <f t="shared" si="2"/>
        <v>0</v>
      </c>
      <c r="R10" s="10">
        <f t="shared" si="2"/>
        <v>0</v>
      </c>
      <c r="S10" s="3">
        <f t="shared" si="2"/>
        <v>0</v>
      </c>
      <c r="T10" s="10">
        <f t="shared" si="2"/>
        <v>36</v>
      </c>
      <c r="U10" s="3">
        <f t="shared" si="2"/>
        <v>229134.97200000001</v>
      </c>
      <c r="V10" s="10">
        <f t="shared" si="2"/>
        <v>6</v>
      </c>
      <c r="W10" s="3">
        <f t="shared" si="2"/>
        <v>1178.1309999999999</v>
      </c>
      <c r="X10" s="10">
        <f t="shared" si="2"/>
        <v>51</v>
      </c>
      <c r="Y10" s="3">
        <f t="shared" si="2"/>
        <v>228837.91120000003</v>
      </c>
      <c r="Z10" s="10">
        <f t="shared" si="2"/>
        <v>4</v>
      </c>
      <c r="AA10" s="3">
        <f t="shared" si="2"/>
        <v>880</v>
      </c>
    </row>
  </sheetData>
  <mergeCells count="15">
    <mergeCell ref="D1:D2"/>
    <mergeCell ref="E1:E2"/>
    <mergeCell ref="X1:Y2"/>
    <mergeCell ref="Z1:AA1"/>
    <mergeCell ref="H2:I2"/>
    <mergeCell ref="J2:K2"/>
    <mergeCell ref="L2:M2"/>
    <mergeCell ref="N2:O2"/>
    <mergeCell ref="P2:Q2"/>
    <mergeCell ref="R2:S2"/>
    <mergeCell ref="T2:U2"/>
    <mergeCell ref="Z2:AA2"/>
    <mergeCell ref="H1:U1"/>
    <mergeCell ref="V1:W2"/>
    <mergeCell ref="F1:G2"/>
  </mergeCells>
  <pageMargins left="0.7" right="0.7" top="0.75" bottom="0.75" header="0.3" footer="0.3"/>
  <pageSetup paperSize="9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2024-04-05T03:59:10Z</cp:lastPrinted>
  <dcterms:created xsi:type="dcterms:W3CDTF">2023-10-13T02:39:32Z</dcterms:created>
  <dcterms:modified xsi:type="dcterms:W3CDTF">2024-04-24T06:28:00Z</dcterms:modified>
</cp:coreProperties>
</file>